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带电作业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D737E47C89B64AFB8E0EB7E3D86AD6D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0935" y="5965190"/>
          <a:ext cx="5648325" cy="7429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C8D27086F2394F2C9DDD00CCD1E77FC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93925" y="758190"/>
          <a:ext cx="8620125" cy="5286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4FEB47C5BB4B2BAEF32D37B1B46C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96770" y="2138045"/>
          <a:ext cx="8658225" cy="4838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B176326D5B00488393762382C2D82BD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369310" y="12097385"/>
          <a:ext cx="7572375" cy="5143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508F0ACD1E9747E1BA96480202343DC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172335" y="4702810"/>
          <a:ext cx="5162550" cy="7210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CD6E13CC9CF84DD58CE25FC078A9DB8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09645" y="10883900"/>
          <a:ext cx="3698240" cy="304609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<sst xmlns="http://schemas.openxmlformats.org/spreadsheetml/2006/main" count="146" uniqueCount="110">
  <si>
    <t>可执行
任务类型</t>
  </si>
  <si>
    <t>机器人形态</t>
  </si>
  <si>
    <t>图例</t>
  </si>
  <si>
    <t>链接</t>
  </si>
  <si>
    <t>昆明东电对应产品</t>
  </si>
  <si>
    <t>适用电压等级</t>
  </si>
  <si>
    <t>适用作业环境</t>
  </si>
  <si>
    <t>可执行细分任务</t>
  </si>
  <si>
    <t>产品成熟度</t>
  </si>
  <si>
    <t>市场情况 / 采购规模</t>
  </si>
  <si>
    <t>精细操作类</t>
  </si>
  <si>
    <t>双臂/单臂协作 + 绝缘斗臂车车载平台</t>
  </si>
  <si>
    <r>
      <rPr>
        <b/>
        <sz val="11"/>
        <color theme="1"/>
        <rFont val="仿宋"/>
        <charset val="134"/>
      </rPr>
      <t>国网RJ1300双臂人机协同机器人：</t>
    </r>
    <r>
      <rPr>
        <sz val="11"/>
        <color theme="1"/>
        <rFont val="仿宋"/>
        <charset val="134"/>
      </rPr>
      <t xml:space="preserve">
https://www.cqnews.net/1/detail/1447625184370851840/web/content_1447625184370851840.html</t>
    </r>
  </si>
  <si>
    <t>配网带电作业机器人（第三代）：单臂自主作业，覆盖南网 41 项典型场景中的 17 项，核心断接引流线占 70%，具身智能赋能中</t>
  </si>
  <si>
    <t>10 kV / 35 kV</t>
  </si>
  <si>
    <t>户外架空线路（配网水泥电杆，平坦路面）</t>
  </si>
  <si>
    <t>① 带电接火
② 拆接引流线
③ 更换柱上开关 / 隔离开关
④ 安装接地环 / 故障指示器</t>
  </si>
  <si>
    <t>成熟商用</t>
  </si>
  <si>
    <t>配网最普及的带电作业场景；2026 年国网首次框架采购 24 台（双臂+单臂）；南网"擎天"已应用 70+ 城市</t>
  </si>
  <si>
    <t>爬杆式带电作业机器人</t>
  </si>
  <si>
    <r>
      <rPr>
        <b/>
        <sz val="11"/>
        <color theme="1"/>
        <rFont val="仿宋"/>
        <charset val="134"/>
      </rPr>
      <t>国网西宁供电公司10千伏地电位登杆带电作业机器人：</t>
    </r>
    <r>
      <rPr>
        <sz val="11"/>
        <color theme="1"/>
        <rFont val="仿宋"/>
        <charset val="134"/>
      </rPr>
      <t>https://www.tskp.org.cn/27/4542.aspx</t>
    </r>
  </si>
  <si>
    <t>配网绝缘爬杆作业机器人：2025 年底推出，拓展单臂作业到爬杆场景</t>
  </si>
  <si>
    <t>10 kV</t>
  </si>
  <si>
    <t>户外架空线路（山地、丘陵、水田等复杂地形，斗臂车不可达）</t>
  </si>
  <si>
    <t>已推出，未规模化</t>
  </si>
  <si>
    <t>填补复杂地形空白；2027 年计划销售 15 台；差异化赛道</t>
  </si>
  <si>
    <t>双臂协作 + 轮式移动平台</t>
  </si>
  <si>
    <r>
      <rPr>
        <b/>
        <sz val="11"/>
        <color theme="1"/>
        <rFont val="仿宋"/>
        <charset val="134"/>
      </rPr>
      <t>优艾智合双臂协作巡操机器人钧仪：</t>
    </r>
    <r>
      <rPr>
        <sz val="11"/>
        <color theme="1"/>
        <rFont val="仿宋"/>
        <charset val="134"/>
      </rPr>
      <t>https://www.ithome.com/0/901/549.htm</t>
    </r>
  </si>
  <si>
    <t>变电站带电作业机器人：110 kV 软母线（全国首台，2024 年德宏验证）→ 220 kV 硬母线（2025 年冀北验证）→ 第三代大模型+AI 融合（2026 年嵩明验证）</t>
  </si>
  <si>
    <t>10 kV – 220 kV</t>
  </si>
  <si>
    <t>变电站内（开关室 / GIS 室 / 母线区）</t>
  </si>
  <si>
    <t>① 开关柜倒闸操作
② 绝缘子更换（变电站内）</t>
  </si>
  <si>
    <t>验证完成，成果转化中</t>
  </si>
  <si>
    <t>纳入云南电网"十五五"重点推广；2026 年启动成果转化，尚未入驻南网商城；表格中该任务处于试点验证阶段，昆明东电验证深度领先</t>
  </si>
  <si>
    <t>人形带电作业机器人</t>
  </si>
  <si>
    <r>
      <rPr>
        <b/>
        <sz val="11"/>
        <color theme="1"/>
        <rFont val="仿宋"/>
        <charset val="134"/>
      </rPr>
      <t>深谋科技“伏安”人形机器人：</t>
    </r>
    <r>
      <rPr>
        <sz val="11"/>
        <color theme="1"/>
        <rFont val="仿宋"/>
        <charset val="134"/>
      </rPr>
      <t>https://k.sina.com.cn/article_7857201856_1d45362c0019064pas.html</t>
    </r>
  </si>
  <si>
    <t>—</t>
  </si>
  <si>
    <t>10 kV（配网）/ 特高压（规划中）</t>
  </si>
  <si>
    <t>配网架空线路 / 特高压项目</t>
  </si>
  <si>
    <t>拟人化精细操作（带电接火、拆接线等，规划中）</t>
  </si>
  <si>
    <t>规模化部署元年</t>
  </si>
  <si>
    <t>2026 年国网计划采购 500 台，预算 25 亿元，单价约 500 万元/台；全球首个电网人形机器人规模化部署规划</t>
  </si>
  <si>
    <t>检修/检测类</t>
  </si>
  <si>
    <t>多旋翼无人机 + 轻量化爬行机器人</t>
  </si>
  <si>
    <r>
      <rPr>
        <b/>
        <sz val="11"/>
        <color theme="1"/>
        <rFont val="仿宋"/>
        <charset val="134"/>
      </rPr>
      <t>海恩德智能绝缘子检测机器人：</t>
    </r>
    <r>
      <rPr>
        <sz val="11"/>
        <color theme="1"/>
        <rFont val="仿宋"/>
        <charset val="134"/>
      </rPr>
      <t>http://www.highend-ai.com/article_72433.html</t>
    </r>
  </si>
  <si>
    <t>500 kV – 1000 kV</t>
  </si>
  <si>
    <t>户外架空线路（耐张 / 悬垂绝缘子串，80–100 米高空）</t>
  </si>
  <si>
    <t>① 绝缘子零值检测（阻值测量）
② 耐张线夹 X 光探伤</t>
  </si>
  <si>
    <t>试点验证，向规模化推广</t>
  </si>
  <si>
    <t>高技术壁垒；小批量定制；单价数十万至百万元；效率较人工登塔提升 3 倍以上</t>
  </si>
  <si>
    <t>大载重无人机 + 模块化作业机器人</t>
  </si>
  <si>
    <r>
      <rPr>
        <b/>
        <sz val="11"/>
        <color theme="1"/>
        <rFont val="仿宋"/>
        <charset val="134"/>
      </rPr>
      <t>海恩德智能断股修补机器人：</t>
    </r>
    <r>
      <rPr>
        <sz val="11"/>
        <color theme="1"/>
        <rFont val="仿宋"/>
        <charset val="134"/>
      </rPr>
      <t>http://www.highend-ai.com/article_72361.html</t>
    </r>
  </si>
  <si>
    <t>输电线路补销作业机器人：220 kV 输电线路补销，带电环境自动化检测与精准补装；未来拓展 500 kV 高电压消缺、导地线修补</t>
  </si>
  <si>
    <t>500 kV – 1000 kV（当前 220 kV）</t>
  </si>
  <si>
    <t>户外架空线路（导线弧垂处 / 地线 / OPGW 段）</t>
  </si>
  <si>
    <t>① 导线散股 / 断股修补
② 地线散股修补
③ 销钉补装 / 发热螺栓处理（增量任务）</t>
  </si>
  <si>
    <t>在研，即将完成（表格同类任务：试点验证）</t>
  </si>
  <si>
    <t>差异化赛道；表格未覆盖"销钉/螺栓"类任务，填补市场空白；2025 年承接研制，计划 2026 年 6 月完成开发并试点</t>
  </si>
  <si>
    <t>轮式 / 四足 / 挂轨巡检平台</t>
  </si>
  <si>
    <r>
      <rPr>
        <b/>
        <sz val="11"/>
        <color theme="1"/>
        <rFont val="仿宋"/>
        <charset val="134"/>
      </rPr>
      <t>国网安徽省电力有限公司四足电力声纹巡检机器人：</t>
    </r>
    <r>
      <rPr>
        <sz val="11"/>
        <color theme="1"/>
        <rFont val="仿宋"/>
        <charset val="134"/>
      </rPr>
      <t>https://news.qq.com/rain/a/20230922A04B5600</t>
    </r>
  </si>
  <si>
    <t>全电压等级</t>
  </si>
  <si>
    <t>变电站内 / 电缆隧道 / 管廊 / 户外设备区</t>
  </si>
  <si>
    <t>① 红外测温（热缺陷检测）
② 声纹检测（异响识别）
③ 局放检测（局部放电）
④ 表计读数 / 开关位置识别</t>
  </si>
  <si>
    <t>2026 年国网计划采购 5,000 台四足机器狗 + 3,000 台双臂巡检机器人，合计占 8,500 台总采购量的 94%，预算 33 亿元；全国 10 万+变电站，潜在千亿级市场</t>
  </si>
  <si>
    <t>任务类型</t>
  </si>
  <si>
    <t>细分任务</t>
  </si>
  <si>
    <t>作业环境</t>
  </si>
  <si>
    <t>带电接火</t>
  </si>
  <si>
    <t>户外架空线路（配网水泥电杆）</t>
  </si>
  <si>
    <t>拆接引流线</t>
  </si>
  <si>
    <t>户外架空线路</t>
  </si>
  <si>
    <t>双臂人机协同 + 绝缘斗臂车车载平台</t>
  </si>
  <si>
    <t>更换柱上开关 / 隔离开关</t>
  </si>
  <si>
    <t>安装接地环 / 故障指示器</t>
  </si>
  <si>
    <t>双臂/单臂 + 末端工具快换系统</t>
  </si>
  <si>
    <r>
      <rPr>
        <b/>
        <sz val="11"/>
        <color theme="1"/>
        <rFont val="仿宋"/>
        <charset val="134"/>
      </rPr>
      <t>成熟商用</t>
    </r>
    <r>
      <rPr>
        <sz val="11"/>
        <color theme="1"/>
        <rFont val="仿宋"/>
        <charset val="134"/>
      </rPr>
      <t>，当前配网机器人最普及的应用场景</t>
    </r>
  </si>
  <si>
    <t>绝缘子更换</t>
  </si>
  <si>
    <t>变电站内 / 户外架空线路（科研验证）</t>
  </si>
  <si>
    <t>变电站内：双臂协作 + 轮式移动平台；输电线路：轻量化爬行机器人（科研阶段）</t>
  </si>
  <si>
    <r>
      <rPr>
        <sz val="11"/>
        <color theme="1"/>
        <rFont val="仿宋"/>
        <charset val="134"/>
      </rPr>
      <t>变电站：</t>
    </r>
    <r>
      <rPr>
        <b/>
        <sz val="11"/>
        <color theme="1"/>
        <rFont val="仿宋"/>
        <charset val="134"/>
      </rPr>
      <t>已验证</t>
    </r>
    <r>
      <rPr>
        <sz val="11"/>
        <color theme="1"/>
        <rFont val="仿宋"/>
        <charset val="134"/>
      </rPr>
      <t>；输电线路：</t>
    </r>
    <r>
      <rPr>
        <b/>
        <sz val="11"/>
        <color theme="1"/>
        <rFont val="仿宋"/>
        <charset val="134"/>
      </rPr>
      <t>科研/试点</t>
    </r>
  </si>
  <si>
    <t>开关柜倒闸操作</t>
  </si>
  <si>
    <t>试点验证</t>
  </si>
  <si>
    <t>检测/检修类</t>
  </si>
  <si>
    <t>红外测温（热缺陷检测）</t>
  </si>
  <si>
    <t>变电站内 / 户外设备区</t>
  </si>
  <si>
    <r>
      <rPr>
        <b/>
        <sz val="11"/>
        <color theme="1"/>
        <rFont val="仿宋"/>
        <charset val="134"/>
      </rPr>
      <t>成熟商用</t>
    </r>
    <r>
      <rPr>
        <sz val="11"/>
        <color theme="1"/>
        <rFont val="仿宋"/>
        <charset val="134"/>
      </rPr>
      <t>，巡检机器人标配功能</t>
    </r>
  </si>
  <si>
    <t>声纹检测（异响识别）</t>
  </si>
  <si>
    <t>110 kV – 1000 kV</t>
  </si>
  <si>
    <t>变电站内（主变 / 断路器 / 电抗器区）</t>
  </si>
  <si>
    <t>四足机器狗 / 轮式巡检平台</t>
  </si>
  <si>
    <r>
      <rPr>
        <b/>
        <sz val="11"/>
        <color theme="1"/>
        <rFont val="仿宋"/>
        <charset val="134"/>
      </rPr>
      <t>成熟商用</t>
    </r>
    <r>
      <rPr>
        <sz val="11"/>
        <color theme="1"/>
        <rFont val="仿宋"/>
        <charset val="134"/>
      </rPr>
      <t>（2026 年国网计划采购 5000 台四足机器狗均搭载此功能）</t>
    </r>
  </si>
  <si>
    <t>局放检测（局部放电）</t>
  </si>
  <si>
    <t>10 kV – 1000 kV</t>
  </si>
  <si>
    <t>变电站内 / 电缆隧道 / 管廊</t>
  </si>
  <si>
    <t>轮式 / 挂轨 / 四足巡检平台</t>
  </si>
  <si>
    <t>绝缘子零值检测（阻值测量）</t>
  </si>
  <si>
    <t>户外架空线路（耐张 / 悬垂绝缘子串）</t>
  </si>
  <si>
    <t>多旋翼无人机 + 轻量化履带/框式爬行机器人（5 kg 级）</t>
  </si>
  <si>
    <r>
      <rPr>
        <b/>
        <sz val="11"/>
        <color theme="1"/>
        <rFont val="仿宋"/>
        <charset val="134"/>
      </rPr>
      <t>试点验证</t>
    </r>
    <r>
      <rPr>
        <sz val="11"/>
        <color theme="1"/>
        <rFont val="仿宋"/>
        <charset val="134"/>
      </rPr>
      <t>，向规模化推广</t>
    </r>
  </si>
  <si>
    <t>耐张线夹 X 光探伤</t>
  </si>
  <si>
    <t>户外架空线路（耐张塔线夹处）</t>
  </si>
  <si>
    <t>多旋翼无人机 + X 光探伤模块</t>
  </si>
  <si>
    <t>导线散股 / 断股修补</t>
  </si>
  <si>
    <t>户外架空线路（导线弧垂处）</t>
  </si>
  <si>
    <t>大载重无人机 + 模块化修补机器人</t>
  </si>
  <si>
    <t>地线散股修补</t>
  </si>
  <si>
    <t>户外架空线路（地线 / OPGW 段）</t>
  </si>
  <si>
    <t>表计读数 / 开关位置识别</t>
  </si>
  <si>
    <t>变电站内 / 配电房 / 开关站</t>
  </si>
  <si>
    <t>轮式 / 四足 / 挂轨巡检平台（可见光 + OCR 识别）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</si>
</sst>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8.png"/><Relationship Id="rId5" Type="http://schemas.openxmlformats.org/officeDocument/2006/relationships/image" Target="media/image7.png"/><Relationship Id="rId4" Type="http://schemas.openxmlformats.org/officeDocument/2006/relationships/image" Target="media/image6.png"/><Relationship Id="rId3" Type="http://schemas.openxmlformats.org/officeDocument/2006/relationships/image" Target="media/image5.png"/><Relationship Id="rId2" Type="http://schemas.openxmlformats.org/officeDocument/2006/relationships/image" Target="media/image4.png"/><Relationship Id="rId1" Type="http://schemas.openxmlformats.org/officeDocument/2006/relationships/image" Target="media/image3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133985</xdr:colOff>
      <xdr:row>12</xdr:row>
      <xdr:rowOff>64770</xdr:rowOff>
    </xdr:from>
    <xdr:to>
      <xdr:col>2</xdr:col>
      <xdr:colOff>1565275</xdr:colOff>
      <xdr:row>13</xdr:row>
      <xdr:rowOff>911225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30600" y="8465820"/>
          <a:ext cx="1431290" cy="1811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1654175</xdr:colOff>
      <xdr:row>12</xdr:row>
      <xdr:rowOff>53975</xdr:rowOff>
    </xdr:from>
    <xdr:to>
      <xdr:col>2</xdr:col>
      <xdr:colOff>3448050</xdr:colOff>
      <xdr:row>13</xdr:row>
      <xdr:rowOff>879475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50790" y="8455025"/>
          <a:ext cx="1793875" cy="1790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s.qq.com/rain/a/20230922A04B5600" TargetMode="External"/><Relationship Id="rId7" Type="http://schemas.openxmlformats.org/officeDocument/2006/relationships/hyperlink" Target="http://www.highend-ai.com/article_72361.html" TargetMode="External"/><Relationship Id="rId6" Type="http://schemas.openxmlformats.org/officeDocument/2006/relationships/hyperlink" Target="http://www.highend-ai.com/article_72433.html" TargetMode="External"/><Relationship Id="rId5" Type="http://schemas.openxmlformats.org/officeDocument/2006/relationships/hyperlink" Target="https://k.sina.com.cn/article_7857201856_1d45362c0019064pas.html" TargetMode="External"/><Relationship Id="rId4" Type="http://schemas.openxmlformats.org/officeDocument/2006/relationships/hyperlink" Target="https://www.ithome.com/0/901/549.htm" TargetMode="External"/><Relationship Id="rId3" Type="http://schemas.openxmlformats.org/officeDocument/2006/relationships/hyperlink" Target="https://www.cqnews.net/1/detail/1447625184370851840/web/content_1447625184370851840.html" TargetMode="External"/><Relationship Id="rId2" Type="http://schemas.openxmlformats.org/officeDocument/2006/relationships/hyperlink" Target="https://www.tskp.org.cn/27/4542.asp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="85" zoomScaleNormal="85" workbookViewId="0">
      <selection activeCell="M7" sqref="M7"/>
    </sheetView>
  </sheetViews>
  <sheetFormatPr defaultColWidth="8.89166666666667" defaultRowHeight="13.5"/>
  <cols>
    <col min="1" max="1" width="17.4666666666667" style="6" customWidth="1"/>
    <col min="2" max="2" width="27.1083333333333" style="6" customWidth="1"/>
    <col min="3" max="3" width="52.2166666666667" style="6" customWidth="1"/>
    <col min="4" max="4" width="17.4666666666667" style="6" customWidth="1"/>
    <col min="5" max="10" width="27.1083333333333" style="6" customWidth="1"/>
    <col min="11" max="16384" width="8.89166666666667" style="6"/>
  </cols>
  <sheetData>
    <row r="1" ht="37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1" customHeight="1" spans="1:10">
      <c r="A2" s="7" t="s">
        <v>10</v>
      </c>
      <c r="B2" s="4" t="s">
        <v>11</v>
      </c>
      <c r="C2" s="7" t="str">
        <f>_xlfn.DISPIMG("ID_C8D27086F2394F2C9DDD00CCD1E77FC0",1)</f>
        <v>=DISPIMG("ID_C8D27086F2394F2C9DDD00CCD1E77FC0",1)</v>
      </c>
      <c r="D2" s="3" t="s">
        <v>12</v>
      </c>
      <c r="E2" s="4" t="s">
        <v>13</v>
      </c>
      <c r="F2" s="4" t="s">
        <v>14</v>
      </c>
      <c r="G2" s="4" t="s">
        <v>15</v>
      </c>
      <c r="H2" s="8" t="s">
        <v>16</v>
      </c>
      <c r="I2" s="4" t="s">
        <v>17</v>
      </c>
      <c r="J2" s="4" t="s">
        <v>18</v>
      </c>
    </row>
    <row r="3" ht="21" customHeight="1" spans="1:10">
      <c r="A3" s="9"/>
      <c r="B3" s="4"/>
      <c r="C3" s="9"/>
      <c r="D3" s="4"/>
      <c r="E3" s="4"/>
      <c r="F3" s="4"/>
      <c r="G3" s="4"/>
      <c r="H3" s="10"/>
      <c r="I3" s="4"/>
      <c r="J3" s="4"/>
    </row>
    <row r="4" ht="33" customHeight="1" spans="1:10">
      <c r="A4" s="9"/>
      <c r="B4" s="4"/>
      <c r="C4" s="9"/>
      <c r="D4" s="4"/>
      <c r="E4" s="4"/>
      <c r="F4" s="4"/>
      <c r="G4" s="4"/>
      <c r="H4" s="10"/>
      <c r="I4" s="4"/>
      <c r="J4" s="4"/>
    </row>
    <row r="5" ht="55" customHeight="1" spans="1:10">
      <c r="A5" s="9"/>
      <c r="B5" s="4"/>
      <c r="C5" s="9"/>
      <c r="D5" s="4"/>
      <c r="E5" s="4"/>
      <c r="F5" s="4"/>
      <c r="G5" s="4"/>
      <c r="H5" s="11"/>
      <c r="I5" s="4"/>
      <c r="J5" s="4"/>
    </row>
    <row r="6" ht="49" customHeight="1" spans="1:10">
      <c r="A6" s="9"/>
      <c r="B6" s="4" t="s">
        <v>19</v>
      </c>
      <c r="C6" s="12" t="str">
        <f>_xlfn.DISPIMG("ID_144FEB47C5BB4B2BAEF32D37B1B46C01",1)</f>
        <v>=DISPIMG("ID_144FEB47C5BB4B2BAEF32D37B1B46C01",1)</v>
      </c>
      <c r="D6" s="3" t="s">
        <v>20</v>
      </c>
      <c r="E6" s="4" t="s">
        <v>21</v>
      </c>
      <c r="F6" s="4" t="s">
        <v>22</v>
      </c>
      <c r="G6" s="4" t="s">
        <v>23</v>
      </c>
      <c r="H6" s="8" t="s">
        <v>16</v>
      </c>
      <c r="I6" s="4" t="s">
        <v>24</v>
      </c>
      <c r="J6" s="4" t="s">
        <v>25</v>
      </c>
    </row>
    <row r="7" ht="49" customHeight="1" spans="1:10">
      <c r="A7" s="9"/>
      <c r="B7" s="4"/>
      <c r="C7" s="12"/>
      <c r="D7" s="4"/>
      <c r="E7" s="4"/>
      <c r="F7" s="4"/>
      <c r="G7" s="4"/>
      <c r="H7" s="10"/>
      <c r="I7" s="4"/>
      <c r="J7" s="4"/>
    </row>
    <row r="8" ht="49" customHeight="1" spans="1:10">
      <c r="A8" s="9"/>
      <c r="B8" s="4"/>
      <c r="C8" s="12"/>
      <c r="D8" s="4"/>
      <c r="E8" s="4"/>
      <c r="F8" s="4"/>
      <c r="G8" s="4"/>
      <c r="H8" s="10"/>
      <c r="I8" s="4"/>
      <c r="J8" s="4"/>
    </row>
    <row r="9" ht="49" customHeight="1" spans="1:10">
      <c r="A9" s="9"/>
      <c r="B9" s="4"/>
      <c r="C9" s="12"/>
      <c r="D9" s="4"/>
      <c r="E9" s="4"/>
      <c r="F9" s="4"/>
      <c r="G9" s="4"/>
      <c r="H9" s="11"/>
      <c r="I9" s="4"/>
      <c r="J9" s="4"/>
    </row>
    <row r="10" ht="77" customHeight="1" spans="1:10">
      <c r="A10" s="9"/>
      <c r="B10" s="4" t="s">
        <v>26</v>
      </c>
      <c r="C10" s="4" t="str">
        <f>_xlfn.DISPIMG("ID_508F0ACD1E9747E1BA96480202343DCA",1)</f>
        <v>=DISPIMG("ID_508F0ACD1E9747E1BA96480202343DCA",1)</v>
      </c>
      <c r="D10" s="3" t="s">
        <v>27</v>
      </c>
      <c r="E10" s="4" t="s">
        <v>28</v>
      </c>
      <c r="F10" s="4" t="s">
        <v>29</v>
      </c>
      <c r="G10" s="4" t="s">
        <v>30</v>
      </c>
      <c r="H10" s="8" t="s">
        <v>31</v>
      </c>
      <c r="I10" s="4" t="s">
        <v>32</v>
      </c>
      <c r="J10" s="4" t="s">
        <v>33</v>
      </c>
    </row>
    <row r="11" ht="77" customHeight="1" spans="1:10">
      <c r="A11" s="9"/>
      <c r="B11" s="4"/>
      <c r="C11" s="4"/>
      <c r="D11" s="4"/>
      <c r="E11" s="4"/>
      <c r="F11" s="4"/>
      <c r="G11" s="4"/>
      <c r="H11" s="11"/>
      <c r="I11" s="4"/>
      <c r="J11" s="4"/>
    </row>
    <row r="12" ht="144" customHeight="1" spans="1:10">
      <c r="A12" s="13"/>
      <c r="B12" s="4" t="s">
        <v>34</v>
      </c>
      <c r="C12" s="13" t="str">
        <f>_xlfn.DISPIMG("ID_D737E47C89B64AFB8E0EB7E3D86AD6DF",1)</f>
        <v>=DISPIMG("ID_D737E47C89B64AFB8E0EB7E3D86AD6DF",1)</v>
      </c>
      <c r="D12" s="3" t="s">
        <v>35</v>
      </c>
      <c r="E12" s="4" t="s">
        <v>36</v>
      </c>
      <c r="F12" s="4" t="s">
        <v>37</v>
      </c>
      <c r="G12" s="4" t="s">
        <v>38</v>
      </c>
      <c r="H12" s="4" t="s">
        <v>39</v>
      </c>
      <c r="I12" s="4" t="s">
        <v>40</v>
      </c>
      <c r="J12" s="4" t="s">
        <v>41</v>
      </c>
    </row>
    <row r="13" ht="76" customHeight="1" spans="1:10">
      <c r="A13" s="7" t="s">
        <v>42</v>
      </c>
      <c r="B13" s="4" t="s">
        <v>43</v>
      </c>
      <c r="C13" s="4"/>
      <c r="D13" s="3" t="s">
        <v>44</v>
      </c>
      <c r="E13" s="4" t="s">
        <v>36</v>
      </c>
      <c r="F13" s="4" t="s">
        <v>45</v>
      </c>
      <c r="G13" s="4" t="s">
        <v>46</v>
      </c>
      <c r="H13" s="8" t="s">
        <v>47</v>
      </c>
      <c r="I13" s="4" t="s">
        <v>48</v>
      </c>
      <c r="J13" s="4" t="s">
        <v>49</v>
      </c>
    </row>
    <row r="14" ht="76" customHeight="1" spans="1:10">
      <c r="A14" s="9"/>
      <c r="B14" s="4"/>
      <c r="C14" s="4"/>
      <c r="D14" s="4"/>
      <c r="E14" s="4"/>
      <c r="F14" s="4"/>
      <c r="G14" s="4"/>
      <c r="H14" s="11"/>
      <c r="I14" s="4"/>
      <c r="J14" s="4"/>
    </row>
    <row r="15" ht="38" customHeight="1" spans="1:10">
      <c r="A15" s="9"/>
      <c r="B15" s="4" t="s">
        <v>50</v>
      </c>
      <c r="C15" s="4" t="str">
        <f>_xlfn.DISPIMG("ID_CD6E13CC9CF84DD58CE25FC078A9DB84",1)</f>
        <v>=DISPIMG("ID_CD6E13CC9CF84DD58CE25FC078A9DB84",1)</v>
      </c>
      <c r="D15" s="3" t="s">
        <v>51</v>
      </c>
      <c r="E15" s="4" t="s">
        <v>52</v>
      </c>
      <c r="F15" s="4" t="s">
        <v>53</v>
      </c>
      <c r="G15" s="4" t="s">
        <v>54</v>
      </c>
      <c r="H15" s="8" t="s">
        <v>55</v>
      </c>
      <c r="I15" s="4" t="s">
        <v>56</v>
      </c>
      <c r="J15" s="4" t="s">
        <v>57</v>
      </c>
    </row>
    <row r="16" ht="38" customHeight="1" spans="1:10">
      <c r="A16" s="9"/>
      <c r="B16" s="4"/>
      <c r="C16" s="4"/>
      <c r="D16" s="4"/>
      <c r="E16" s="4"/>
      <c r="F16" s="4"/>
      <c r="G16" s="4"/>
      <c r="H16" s="10"/>
      <c r="I16" s="4"/>
      <c r="J16" s="4"/>
    </row>
    <row r="17" ht="38" customHeight="1" spans="1:10">
      <c r="A17" s="9"/>
      <c r="B17" s="4"/>
      <c r="C17" s="4"/>
      <c r="D17" s="4"/>
      <c r="E17" s="4"/>
      <c r="F17" s="4"/>
      <c r="G17" s="4"/>
      <c r="H17" s="11"/>
      <c r="I17" s="4"/>
      <c r="J17" s="4"/>
    </row>
    <row r="18" ht="35" customHeight="1" spans="1:10">
      <c r="A18" s="9"/>
      <c r="B18" s="4" t="s">
        <v>58</v>
      </c>
      <c r="C18" s="9" t="str">
        <f>_xlfn.DISPIMG("ID_B176326D5B00488393762382C2D82BD3",1)</f>
        <v>=DISPIMG("ID_B176326D5B00488393762382C2D82BD3",1)</v>
      </c>
      <c r="D18" s="3" t="s">
        <v>59</v>
      </c>
      <c r="E18" s="4" t="s">
        <v>36</v>
      </c>
      <c r="F18" s="4" t="s">
        <v>60</v>
      </c>
      <c r="G18" s="4" t="s">
        <v>61</v>
      </c>
      <c r="H18" s="4" t="s">
        <v>62</v>
      </c>
      <c r="I18" s="4" t="s">
        <v>17</v>
      </c>
      <c r="J18" s="4" t="s">
        <v>63</v>
      </c>
    </row>
    <row r="19" ht="35" customHeight="1" spans="1:10">
      <c r="A19" s="9"/>
      <c r="B19" s="4"/>
      <c r="C19" s="9"/>
      <c r="D19" s="4"/>
      <c r="E19" s="4"/>
      <c r="F19" s="4"/>
      <c r="G19" s="4"/>
      <c r="H19" s="4"/>
      <c r="I19" s="4"/>
      <c r="J19" s="4"/>
    </row>
    <row r="20" ht="35" customHeight="1" spans="1:10">
      <c r="A20" s="9"/>
      <c r="B20" s="4"/>
      <c r="C20" s="9"/>
      <c r="D20" s="4"/>
      <c r="E20" s="4"/>
      <c r="F20" s="4"/>
      <c r="G20" s="4"/>
      <c r="H20" s="4"/>
      <c r="I20" s="4"/>
      <c r="J20" s="4"/>
    </row>
    <row r="21" ht="35" customHeight="1" spans="1:10">
      <c r="A21" s="13"/>
      <c r="B21" s="4"/>
      <c r="C21" s="13"/>
      <c r="D21" s="4"/>
      <c r="E21" s="4"/>
      <c r="F21" s="4"/>
      <c r="G21" s="4"/>
      <c r="H21" s="4"/>
      <c r="I21" s="4"/>
      <c r="J21" s="4"/>
    </row>
  </sheetData>
  <mergeCells count="56">
    <mergeCell ref="A2:A12"/>
    <mergeCell ref="A13:A21"/>
    <mergeCell ref="B2:B5"/>
    <mergeCell ref="B6:B9"/>
    <mergeCell ref="B10:B11"/>
    <mergeCell ref="B13:B14"/>
    <mergeCell ref="B15:B17"/>
    <mergeCell ref="B18:B21"/>
    <mergeCell ref="C2:C5"/>
    <mergeCell ref="C6:C9"/>
    <mergeCell ref="C10:C11"/>
    <mergeCell ref="C13:C14"/>
    <mergeCell ref="C15:C17"/>
    <mergeCell ref="C18:C21"/>
    <mergeCell ref="D2:D5"/>
    <mergeCell ref="D6:D9"/>
    <mergeCell ref="D10:D11"/>
    <mergeCell ref="D13:D14"/>
    <mergeCell ref="D15:D17"/>
    <mergeCell ref="D18:D21"/>
    <mergeCell ref="E2:E5"/>
    <mergeCell ref="E6:E9"/>
    <mergeCell ref="E10:E11"/>
    <mergeCell ref="E13:E14"/>
    <mergeCell ref="E15:E17"/>
    <mergeCell ref="E18:E21"/>
    <mergeCell ref="F2:F5"/>
    <mergeCell ref="F6:F9"/>
    <mergeCell ref="F10:F11"/>
    <mergeCell ref="F13:F14"/>
    <mergeCell ref="F15:F17"/>
    <mergeCell ref="F18:F21"/>
    <mergeCell ref="G2:G5"/>
    <mergeCell ref="G6:G9"/>
    <mergeCell ref="G10:G11"/>
    <mergeCell ref="G13:G14"/>
    <mergeCell ref="G15:G17"/>
    <mergeCell ref="G18:G21"/>
    <mergeCell ref="H2:H5"/>
    <mergeCell ref="H6:H9"/>
    <mergeCell ref="H10:H11"/>
    <mergeCell ref="H13:H14"/>
    <mergeCell ref="H15:H17"/>
    <mergeCell ref="H18:H21"/>
    <mergeCell ref="I2:I5"/>
    <mergeCell ref="I6:I9"/>
    <mergeCell ref="I10:I11"/>
    <mergeCell ref="I13:I14"/>
    <mergeCell ref="I15:I17"/>
    <mergeCell ref="I18:I21"/>
    <mergeCell ref="J2:J5"/>
    <mergeCell ref="J6:J9"/>
    <mergeCell ref="J10:J11"/>
    <mergeCell ref="J13:J14"/>
    <mergeCell ref="J15:J17"/>
    <mergeCell ref="J18:J21"/>
  </mergeCells>
  <hyperlinks>
    <hyperlink ref="D6" r:id="rId2" display="国网西宁供电公司10千伏地电位登杆带电作业机器人：https://www.tskp.org.cn/27/4542.aspx"/>
    <hyperlink ref="D2" r:id="rId3" display="国网RJ1300双臂人机协同机器人：&#10;https://www.cqnews.net/1/detail/1447625184370851840/web/content_1447625184370851840.html" tooltip="https://www.cqnews.net/1/detail/1447625184370851840/web/content_1447625184370851840.html"/>
    <hyperlink ref="D10" r:id="rId4" display="优艾智合双臂协作巡操机器人钧仪：https://www.ithome.com/0/901/549.htm"/>
    <hyperlink ref="D12" r:id="rId5" display="深谋科技“伏安”人形机器人：https://k.sina.com.cn/article_7857201856_1d45362c0019064pas.html"/>
    <hyperlink ref="D13" r:id="rId6" display="海恩德智能绝缘子检测机器人：http://www.highend-ai.com/article_72433.html"/>
    <hyperlink ref="D15" r:id="rId7" display="海恩德智能断股修补机器人：http://www.highend-ai.com/article_72361.html"/>
    <hyperlink ref="D18" r:id="rId8" display="国网安徽省电力有限公司四足电力声纹巡检机器人：https://news.qq.com/rain/a/20230922A04B5600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F15" sqref="A1:F15"/>
    </sheetView>
  </sheetViews>
  <sheetFormatPr defaultColWidth="8.89166666666667" defaultRowHeight="13.5" outlineLevelCol="5"/>
  <cols>
    <col min="1" max="6" width="18.775" customWidth="1"/>
  </cols>
  <sheetData>
    <row r="1" ht="18.75" spans="1:6">
      <c r="A1" s="1" t="s">
        <v>64</v>
      </c>
      <c r="B1" s="1" t="s">
        <v>65</v>
      </c>
      <c r="C1" s="1" t="s">
        <v>5</v>
      </c>
      <c r="D1" s="1" t="s">
        <v>66</v>
      </c>
      <c r="E1" s="1" t="s">
        <v>1</v>
      </c>
      <c r="F1" s="1" t="s">
        <v>8</v>
      </c>
    </row>
    <row r="2" ht="27" spans="1:6">
      <c r="A2" s="2" t="s">
        <v>10</v>
      </c>
      <c r="B2" s="3" t="s">
        <v>67</v>
      </c>
      <c r="C2" s="4" t="s">
        <v>14</v>
      </c>
      <c r="D2" s="4" t="s">
        <v>68</v>
      </c>
      <c r="E2" s="4" t="s">
        <v>11</v>
      </c>
      <c r="F2" s="3" t="s">
        <v>17</v>
      </c>
    </row>
    <row r="3" ht="27" spans="1:6">
      <c r="A3" s="2"/>
      <c r="B3" s="3" t="s">
        <v>69</v>
      </c>
      <c r="C3" s="4" t="s">
        <v>14</v>
      </c>
      <c r="D3" s="4" t="s">
        <v>70</v>
      </c>
      <c r="E3" s="4" t="s">
        <v>71</v>
      </c>
      <c r="F3" s="3" t="s">
        <v>17</v>
      </c>
    </row>
    <row r="4" ht="27" spans="1:6">
      <c r="A4" s="2"/>
      <c r="B4" s="3" t="s">
        <v>72</v>
      </c>
      <c r="C4" s="4" t="s">
        <v>22</v>
      </c>
      <c r="D4" s="4" t="s">
        <v>70</v>
      </c>
      <c r="E4" s="4" t="s">
        <v>71</v>
      </c>
      <c r="F4" s="3" t="s">
        <v>17</v>
      </c>
    </row>
    <row r="5" ht="40.5" spans="1:6">
      <c r="A5" s="2"/>
      <c r="B5" s="3" t="s">
        <v>73</v>
      </c>
      <c r="C5" s="4" t="s">
        <v>22</v>
      </c>
      <c r="D5" s="4" t="s">
        <v>70</v>
      </c>
      <c r="E5" s="4" t="s">
        <v>74</v>
      </c>
      <c r="F5" s="3" t="s">
        <v>75</v>
      </c>
    </row>
    <row r="6" ht="54" spans="1:6">
      <c r="A6" s="2"/>
      <c r="B6" s="3" t="s">
        <v>76</v>
      </c>
      <c r="C6" s="4" t="s">
        <v>29</v>
      </c>
      <c r="D6" s="4" t="s">
        <v>77</v>
      </c>
      <c r="E6" s="4" t="s">
        <v>78</v>
      </c>
      <c r="F6" s="4" t="s">
        <v>79</v>
      </c>
    </row>
    <row r="7" ht="27" spans="1:6">
      <c r="A7" s="2"/>
      <c r="B7" s="3" t="s">
        <v>80</v>
      </c>
      <c r="C7" s="4" t="s">
        <v>29</v>
      </c>
      <c r="D7" s="4" t="s">
        <v>30</v>
      </c>
      <c r="E7" s="4" t="s">
        <v>26</v>
      </c>
      <c r="F7" s="3" t="s">
        <v>81</v>
      </c>
    </row>
    <row r="8" ht="27" spans="1:6">
      <c r="A8" s="2" t="s">
        <v>82</v>
      </c>
      <c r="B8" s="5" t="s">
        <v>83</v>
      </c>
      <c r="C8" s="4" t="s">
        <v>60</v>
      </c>
      <c r="D8" s="4" t="s">
        <v>84</v>
      </c>
      <c r="E8" s="4" t="s">
        <v>58</v>
      </c>
      <c r="F8" s="3" t="s">
        <v>85</v>
      </c>
    </row>
    <row r="9" ht="54" spans="1:6">
      <c r="A9" s="2"/>
      <c r="B9" s="5" t="s">
        <v>86</v>
      </c>
      <c r="C9" s="4" t="s">
        <v>87</v>
      </c>
      <c r="D9" s="4" t="s">
        <v>88</v>
      </c>
      <c r="E9" s="4" t="s">
        <v>89</v>
      </c>
      <c r="F9" s="3" t="s">
        <v>90</v>
      </c>
    </row>
    <row r="10" ht="27" spans="1:6">
      <c r="A10" s="2"/>
      <c r="B10" s="5" t="s">
        <v>91</v>
      </c>
      <c r="C10" s="4" t="s">
        <v>92</v>
      </c>
      <c r="D10" s="4" t="s">
        <v>93</v>
      </c>
      <c r="E10" s="4" t="s">
        <v>94</v>
      </c>
      <c r="F10" s="3" t="s">
        <v>17</v>
      </c>
    </row>
    <row r="11" ht="40.5" spans="1:6">
      <c r="A11" s="2"/>
      <c r="B11" s="5" t="s">
        <v>95</v>
      </c>
      <c r="C11" s="4" t="s">
        <v>45</v>
      </c>
      <c r="D11" s="4" t="s">
        <v>96</v>
      </c>
      <c r="E11" s="4" t="s">
        <v>97</v>
      </c>
      <c r="F11" s="3" t="s">
        <v>98</v>
      </c>
    </row>
    <row r="12" ht="27" spans="1:6">
      <c r="A12" s="2"/>
      <c r="B12" s="5" t="s">
        <v>99</v>
      </c>
      <c r="C12" s="4" t="s">
        <v>45</v>
      </c>
      <c r="D12" s="4" t="s">
        <v>100</v>
      </c>
      <c r="E12" s="4" t="s">
        <v>101</v>
      </c>
      <c r="F12" s="3" t="s">
        <v>81</v>
      </c>
    </row>
    <row r="13" ht="76" customHeight="1" spans="1:6">
      <c r="A13" s="2"/>
      <c r="B13" s="5" t="s">
        <v>102</v>
      </c>
      <c r="C13" s="4" t="s">
        <v>45</v>
      </c>
      <c r="D13" s="4" t="s">
        <v>103</v>
      </c>
      <c r="E13" s="4" t="s">
        <v>104</v>
      </c>
      <c r="F13" s="3" t="s">
        <v>81</v>
      </c>
    </row>
    <row r="14" ht="76" customHeight="1" spans="1:6">
      <c r="A14" s="2"/>
      <c r="B14" s="5" t="s">
        <v>105</v>
      </c>
      <c r="C14" s="4" t="s">
        <v>45</v>
      </c>
      <c r="D14" s="4" t="s">
        <v>106</v>
      </c>
      <c r="E14" s="4" t="s">
        <v>104</v>
      </c>
      <c r="F14" s="3" t="s">
        <v>81</v>
      </c>
    </row>
    <row r="15" ht="40.5" spans="1:6">
      <c r="A15" s="2"/>
      <c r="B15" s="5" t="s">
        <v>107</v>
      </c>
      <c r="C15" s="4" t="s">
        <v>60</v>
      </c>
      <c r="D15" s="4" t="s">
        <v>108</v>
      </c>
      <c r="E15" s="4" t="s">
        <v>109</v>
      </c>
      <c r="F15" s="3" t="s">
        <v>17</v>
      </c>
    </row>
  </sheetData>
  <mergeCells count="2">
    <mergeCell ref="A2:A7"/>
    <mergeCell ref="A8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带电作业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Z2423</dc:creator>
  <cp:lastModifiedBy>huawo</cp:lastModifiedBy>
  <dcterms:created xsi:type="dcterms:W3CDTF">2026-06-24T03:26:00Z</dcterms:created>
  <dcterms:modified xsi:type="dcterms:W3CDTF">2026-06-25T08:53:00Z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E401D1C484294ADEBFFD1706EB9C557B_13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